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abelle1" sheetId="1" r:id="rId4"/>
  </sheets>
</workbook>
</file>

<file path=xl/sharedStrings.xml><?xml version="1.0" encoding="utf-8"?>
<sst xmlns="http://schemas.openxmlformats.org/spreadsheetml/2006/main" uniqueCount="11">
  <si>
    <t>Darlehen</t>
  </si>
  <si>
    <t>€</t>
  </si>
  <si>
    <t>Annuität</t>
  </si>
  <si>
    <t>monatlich:</t>
  </si>
  <si>
    <t>Zinssatz</t>
  </si>
  <si>
    <t>%</t>
  </si>
  <si>
    <t>Jahre</t>
  </si>
  <si>
    <t>Anfangskapital</t>
  </si>
  <si>
    <t>Zinsen</t>
  </si>
  <si>
    <t>Tilgungsrate</t>
  </si>
  <si>
    <t>Restschuld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</si>
</sst>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#,##0.00&quot; &quot;;(#,##0.00)"/>
  </numFmts>
  <fonts count="3">
    <font>
      <sz val="10"/>
      <color indexed="8"/>
      <name val="Verdana"/>
    </font>
    <font>
      <sz val="12"/>
      <color indexed="8"/>
      <name val="Helvetica Neue"/>
    </font>
    <font>
      <sz val="15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7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59" fontId="0" fillId="2" borderId="1" applyNumberFormat="1" applyFont="1" applyFill="1" applyBorder="1" applyAlignment="1" applyProtection="0">
      <alignment vertical="bottom"/>
    </xf>
    <xf numFmtId="1" fontId="0" fillId="2" borderId="1" applyNumberFormat="1" applyFont="1" applyFill="1" applyBorder="1" applyAlignment="1" applyProtection="0">
      <alignment vertical="bottom"/>
    </xf>
    <xf numFmtId="2" fontId="0" fillId="2" borderId="1" applyNumberFormat="1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-Design">
  <a:themeElements>
    <a:clrScheme name="Office-Design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-Design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-Design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F54"/>
  <sheetViews>
    <sheetView workbookViewId="0" showGridLines="0" defaultGridColor="1"/>
  </sheetViews>
  <sheetFormatPr defaultColWidth="10.8333" defaultRowHeight="13" customHeight="1" outlineLevelRow="0" outlineLevelCol="0"/>
  <cols>
    <col min="1" max="1" width="8.17188" style="1" customWidth="1"/>
    <col min="2" max="2" width="14.6719" style="1" customWidth="1"/>
    <col min="3" max="3" width="14.1719" style="1" customWidth="1"/>
    <col min="4" max="6" width="10.6719" style="1" customWidth="1"/>
    <col min="7" max="16384" width="10.8516" style="1" customWidth="1"/>
  </cols>
  <sheetData>
    <row r="1" ht="15" customHeight="1">
      <c r="A1" s="2"/>
      <c r="B1" s="2"/>
      <c r="C1" s="2"/>
      <c r="D1" s="2"/>
      <c r="E1" s="2"/>
      <c r="F1" s="2"/>
    </row>
    <row r="2" ht="15" customHeight="1">
      <c r="A2" s="2"/>
      <c r="B2" s="2"/>
      <c r="C2" s="2"/>
      <c r="D2" s="2"/>
      <c r="E2" s="2"/>
      <c r="F2" s="2"/>
    </row>
    <row r="3" ht="15" customHeight="1">
      <c r="A3" t="s" s="3">
        <v>0</v>
      </c>
      <c r="B3" s="4">
        <v>300000</v>
      </c>
      <c r="C3" t="s" s="3">
        <v>1</v>
      </c>
      <c r="D3" s="2"/>
      <c r="E3" s="2"/>
      <c r="F3" s="2"/>
    </row>
    <row r="4" ht="15" customHeight="1">
      <c r="A4" t="s" s="3">
        <v>2</v>
      </c>
      <c r="B4" s="4">
        <f>$E$4*12</f>
        <v>36000</v>
      </c>
      <c r="C4" t="s" s="3">
        <v>1</v>
      </c>
      <c r="D4" t="s" s="3">
        <v>3</v>
      </c>
      <c r="E4" s="4">
        <v>3000</v>
      </c>
      <c r="F4" s="2"/>
    </row>
    <row r="5" ht="15" customHeight="1">
      <c r="A5" t="s" s="3">
        <v>4</v>
      </c>
      <c r="B5" s="4">
        <v>4</v>
      </c>
      <c r="C5" t="s" s="3">
        <v>5</v>
      </c>
      <c r="D5" s="2"/>
      <c r="E5" s="2"/>
      <c r="F5" s="2"/>
    </row>
    <row r="6" ht="15" customHeight="1">
      <c r="A6" s="2"/>
      <c r="B6" s="2"/>
      <c r="C6" s="2"/>
      <c r="D6" s="2"/>
      <c r="E6" s="2"/>
      <c r="F6" s="2"/>
    </row>
    <row r="7" ht="15" customHeight="1">
      <c r="A7" t="s" s="3">
        <v>6</v>
      </c>
      <c r="B7" t="s" s="3">
        <v>7</v>
      </c>
      <c r="C7" t="s" s="3">
        <v>8</v>
      </c>
      <c r="D7" t="s" s="3">
        <v>2</v>
      </c>
      <c r="E7" t="s" s="3">
        <v>9</v>
      </c>
      <c r="F7" t="s" s="3">
        <v>10</v>
      </c>
    </row>
    <row r="8" ht="15" customHeight="1">
      <c r="A8" s="2"/>
      <c r="B8" s="2"/>
      <c r="C8" s="2"/>
      <c r="D8" s="2"/>
      <c r="E8" s="2"/>
      <c r="F8" s="2"/>
    </row>
    <row r="9" ht="15" customHeight="1">
      <c r="A9" s="5">
        <v>1</v>
      </c>
      <c r="B9" s="6">
        <f>$B$3</f>
        <v>300000</v>
      </c>
      <c r="C9" s="6">
        <f>B9*$B$5/100</f>
        <v>12000</v>
      </c>
      <c r="D9" s="6">
        <f>$B$4</f>
        <v>36000</v>
      </c>
      <c r="E9" s="6">
        <f>D9-C9</f>
        <v>24000</v>
      </c>
      <c r="F9" s="6">
        <f>B9-E9</f>
        <v>276000</v>
      </c>
    </row>
    <row r="10" ht="15" customHeight="1">
      <c r="A10" s="5">
        <v>2</v>
      </c>
      <c r="B10" s="6">
        <f>F9</f>
        <v>276000</v>
      </c>
      <c r="C10" s="6">
        <f>B10*$B$5/100</f>
        <v>11040</v>
      </c>
      <c r="D10" s="6">
        <f>$B$4</f>
        <v>36000</v>
      </c>
      <c r="E10" s="6">
        <f>D10-C10</f>
        <v>24960</v>
      </c>
      <c r="F10" s="6">
        <f>B10-E10</f>
        <v>251040</v>
      </c>
    </row>
    <row r="11" ht="15" customHeight="1">
      <c r="A11" s="5">
        <v>3</v>
      </c>
      <c r="B11" s="6">
        <f>F10</f>
        <v>251040</v>
      </c>
      <c r="C11" s="6">
        <f>B11*$B$5/100</f>
        <v>10041.6</v>
      </c>
      <c r="D11" s="6">
        <f>$B$4</f>
        <v>36000</v>
      </c>
      <c r="E11" s="6">
        <f>D11-C11</f>
        <v>25958.4</v>
      </c>
      <c r="F11" s="6">
        <f>B11-E11</f>
        <v>225081.6</v>
      </c>
    </row>
    <row r="12" ht="15" customHeight="1">
      <c r="A12" s="5">
        <v>4</v>
      </c>
      <c r="B12" s="6">
        <f>F11</f>
        <v>225081.6</v>
      </c>
      <c r="C12" s="6">
        <f>B12*$B$5/100</f>
        <v>9003.263999999999</v>
      </c>
      <c r="D12" s="6">
        <f>$B$4</f>
        <v>36000</v>
      </c>
      <c r="E12" s="6">
        <f>D12-C12</f>
        <v>26996.736</v>
      </c>
      <c r="F12" s="6">
        <f>B12-E12</f>
        <v>198084.864</v>
      </c>
    </row>
    <row r="13" ht="15" customHeight="1">
      <c r="A13" s="5">
        <v>5</v>
      </c>
      <c r="B13" s="6">
        <f>F12</f>
        <v>198084.864</v>
      </c>
      <c r="C13" s="6">
        <f>B13*$B$5/100</f>
        <v>7923.39456</v>
      </c>
      <c r="D13" s="6">
        <f>$B$4</f>
        <v>36000</v>
      </c>
      <c r="E13" s="6">
        <f>D13-C13</f>
        <v>28076.60544</v>
      </c>
      <c r="F13" s="6">
        <f>B13-E13</f>
        <v>170008.25856</v>
      </c>
    </row>
    <row r="14" ht="15" customHeight="1">
      <c r="A14" s="5">
        <v>6</v>
      </c>
      <c r="B14" s="6">
        <f>F13</f>
        <v>170008.25856</v>
      </c>
      <c r="C14" s="6">
        <f>B14*$B$5/100</f>
        <v>6800.3303424</v>
      </c>
      <c r="D14" s="6">
        <f>$B$4</f>
        <v>36000</v>
      </c>
      <c r="E14" s="6">
        <f>D14-C14</f>
        <v>29199.6696576</v>
      </c>
      <c r="F14" s="6">
        <f>B14-E14</f>
        <v>140808.5889024</v>
      </c>
    </row>
    <row r="15" ht="15" customHeight="1">
      <c r="A15" s="5">
        <v>7</v>
      </c>
      <c r="B15" s="6">
        <f>F14</f>
        <v>140808.5889024</v>
      </c>
      <c r="C15" s="6">
        <f>B15*$B$5/100</f>
        <v>5632.343556096</v>
      </c>
      <c r="D15" s="6">
        <f>$B$4</f>
        <v>36000</v>
      </c>
      <c r="E15" s="6">
        <f>D15-C15</f>
        <v>30367.656443904</v>
      </c>
      <c r="F15" s="6">
        <f>B15-E15</f>
        <v>110440.932458496</v>
      </c>
    </row>
    <row r="16" ht="15" customHeight="1">
      <c r="A16" s="5">
        <v>8</v>
      </c>
      <c r="B16" s="6">
        <f>F15</f>
        <v>110440.932458496</v>
      </c>
      <c r="C16" s="6">
        <f>B16*$B$5/100</f>
        <v>4417.637298339840</v>
      </c>
      <c r="D16" s="6">
        <f>$B$4</f>
        <v>36000</v>
      </c>
      <c r="E16" s="6">
        <f>D16-C16</f>
        <v>31582.3627016602</v>
      </c>
      <c r="F16" s="6">
        <f>B16-E16</f>
        <v>78858.5697568358</v>
      </c>
    </row>
    <row r="17" ht="15" customHeight="1">
      <c r="A17" s="5">
        <v>9</v>
      </c>
      <c r="B17" s="6">
        <f>F16</f>
        <v>78858.5697568358</v>
      </c>
      <c r="C17" s="6">
        <f>B17*$B$5/100</f>
        <v>3154.342790273430</v>
      </c>
      <c r="D17" s="6">
        <f>$B$4</f>
        <v>36000</v>
      </c>
      <c r="E17" s="6">
        <f>D17-C17</f>
        <v>32845.6572097266</v>
      </c>
      <c r="F17" s="6">
        <f>B17-E17</f>
        <v>46012.9125471092</v>
      </c>
    </row>
    <row r="18" ht="15" customHeight="1">
      <c r="A18" s="5">
        <v>10</v>
      </c>
      <c r="B18" s="6">
        <f>F17</f>
        <v>46012.9125471092</v>
      </c>
      <c r="C18" s="6">
        <f>B18*$B$5/100</f>
        <v>1840.516501884370</v>
      </c>
      <c r="D18" s="6">
        <f>$B$4</f>
        <v>36000</v>
      </c>
      <c r="E18" s="6">
        <f>D18-C18</f>
        <v>34159.4834981156</v>
      </c>
      <c r="F18" s="6">
        <f>B18-E18</f>
        <v>11853.4290489936</v>
      </c>
    </row>
    <row r="19" ht="15" customHeight="1">
      <c r="A19" s="5">
        <v>11</v>
      </c>
      <c r="B19" s="6">
        <f>F18</f>
        <v>11853.4290489936</v>
      </c>
      <c r="C19" s="6">
        <f>B19*$B$5/100</f>
        <v>474.137161959744</v>
      </c>
      <c r="D19" s="6">
        <f>$B$4</f>
        <v>36000</v>
      </c>
      <c r="E19" s="6">
        <f>D19-C19</f>
        <v>35525.8628380403</v>
      </c>
      <c r="F19" s="6">
        <f>B19-E19</f>
        <v>-23672.4337890467</v>
      </c>
    </row>
    <row r="20" ht="15" customHeight="1">
      <c r="A20" s="5">
        <v>12</v>
      </c>
      <c r="B20" s="6">
        <f>F19</f>
        <v>-23672.4337890467</v>
      </c>
      <c r="C20" s="6">
        <f>B20*$B$5/100</f>
        <v>-946.897351561868</v>
      </c>
      <c r="D20" s="6">
        <f>$B$4</f>
        <v>36000</v>
      </c>
      <c r="E20" s="6">
        <f>D20-C20</f>
        <v>36946.8973515619</v>
      </c>
      <c r="F20" s="6">
        <f>B20-E20</f>
        <v>-60619.3311406086</v>
      </c>
    </row>
    <row r="21" ht="15" customHeight="1">
      <c r="A21" s="5">
        <v>13</v>
      </c>
      <c r="B21" s="6">
        <f>F20</f>
        <v>-60619.3311406086</v>
      </c>
      <c r="C21" s="6">
        <f>B21*$B$5/100</f>
        <v>-2424.773245624340</v>
      </c>
      <c r="D21" s="6">
        <f>$B$4</f>
        <v>36000</v>
      </c>
      <c r="E21" s="6">
        <f>D21-C21</f>
        <v>38424.7732456243</v>
      </c>
      <c r="F21" s="6">
        <f>B21-E21</f>
        <v>-99044.1043862329</v>
      </c>
    </row>
    <row r="22" ht="15" customHeight="1">
      <c r="A22" s="5">
        <v>14</v>
      </c>
      <c r="B22" s="6">
        <f>F21</f>
        <v>-99044.1043862329</v>
      </c>
      <c r="C22" s="6">
        <f>B22*$B$5/100</f>
        <v>-3961.764175449320</v>
      </c>
      <c r="D22" s="6">
        <f>$B$4</f>
        <v>36000</v>
      </c>
      <c r="E22" s="6">
        <f>D22-C22</f>
        <v>39961.7641754493</v>
      </c>
      <c r="F22" s="6">
        <f>B22-E22</f>
        <v>-139005.868561682</v>
      </c>
    </row>
    <row r="23" ht="15" customHeight="1">
      <c r="A23" s="5">
        <v>15</v>
      </c>
      <c r="B23" s="6">
        <f>F22</f>
        <v>-139005.868561682</v>
      </c>
      <c r="C23" s="6">
        <f>B23*$B$5/100</f>
        <v>-5560.234742467280</v>
      </c>
      <c r="D23" s="6">
        <f>$B$4</f>
        <v>36000</v>
      </c>
      <c r="E23" s="6">
        <f>D23-C23</f>
        <v>41560.2347424673</v>
      </c>
      <c r="F23" s="6">
        <f>B23-E23</f>
        <v>-180566.103304149</v>
      </c>
    </row>
    <row r="24" ht="15" customHeight="1">
      <c r="A24" s="5">
        <v>16</v>
      </c>
      <c r="B24" s="6">
        <f>F23</f>
        <v>-180566.103304149</v>
      </c>
      <c r="C24" s="6">
        <f>B24*$B$5/100</f>
        <v>-7222.644132165960</v>
      </c>
      <c r="D24" s="6">
        <f>$B$4</f>
        <v>36000</v>
      </c>
      <c r="E24" s="6">
        <f>D24-C24</f>
        <v>43222.644132166</v>
      </c>
      <c r="F24" s="6">
        <f>B24-E24</f>
        <v>-223788.747436315</v>
      </c>
    </row>
    <row r="25" ht="15" customHeight="1">
      <c r="A25" s="5">
        <v>17</v>
      </c>
      <c r="B25" s="6">
        <f>F24</f>
        <v>-223788.747436315</v>
      </c>
      <c r="C25" s="6">
        <f>B25*$B$5/100</f>
        <v>-8951.5498974526</v>
      </c>
      <c r="D25" s="6">
        <f>$B$4</f>
        <v>36000</v>
      </c>
      <c r="E25" s="6">
        <f>D25-C25</f>
        <v>44951.5498974526</v>
      </c>
      <c r="F25" s="6">
        <f>B25-E25</f>
        <v>-268740.297333768</v>
      </c>
    </row>
    <row r="26" ht="15" customHeight="1">
      <c r="A26" s="5">
        <v>18</v>
      </c>
      <c r="B26" s="6">
        <f>F25</f>
        <v>-268740.297333768</v>
      </c>
      <c r="C26" s="6">
        <f>B26*$B$5/100</f>
        <v>-10749.6118933507</v>
      </c>
      <c r="D26" s="6">
        <f>$B$4</f>
        <v>36000</v>
      </c>
      <c r="E26" s="6">
        <f>D26-C26</f>
        <v>46749.6118933507</v>
      </c>
      <c r="F26" s="6">
        <f>B26-E26</f>
        <v>-315489.909227119</v>
      </c>
    </row>
    <row r="27" ht="15" customHeight="1">
      <c r="A27" s="5">
        <v>19</v>
      </c>
      <c r="B27" s="6">
        <f>F26</f>
        <v>-315489.909227119</v>
      </c>
      <c r="C27" s="6">
        <f>B27*$B$5/100</f>
        <v>-12619.5963690848</v>
      </c>
      <c r="D27" s="6">
        <f>$B$4</f>
        <v>36000</v>
      </c>
      <c r="E27" s="6">
        <f>D27-C27</f>
        <v>48619.5963690848</v>
      </c>
      <c r="F27" s="6">
        <f>B27-E27</f>
        <v>-364109.505596204</v>
      </c>
    </row>
    <row r="28" ht="15" customHeight="1">
      <c r="A28" s="5">
        <v>20</v>
      </c>
      <c r="B28" s="6">
        <f>F27</f>
        <v>-364109.505596204</v>
      </c>
      <c r="C28" s="6">
        <f>B28*$B$5/100</f>
        <v>-14564.3802238482</v>
      </c>
      <c r="D28" s="6">
        <f>$B$4</f>
        <v>36000</v>
      </c>
      <c r="E28" s="6">
        <f>D28-C28</f>
        <v>50564.3802238482</v>
      </c>
      <c r="F28" s="6">
        <f>B28-E28</f>
        <v>-414673.885820052</v>
      </c>
    </row>
    <row r="29" ht="15" customHeight="1">
      <c r="A29" s="5">
        <v>21</v>
      </c>
      <c r="B29" s="6">
        <f>F28</f>
        <v>-414673.885820052</v>
      </c>
      <c r="C29" s="6">
        <f>B29*$B$5/100</f>
        <v>-16586.9554328021</v>
      </c>
      <c r="D29" s="6">
        <f>$B$4</f>
        <v>36000</v>
      </c>
      <c r="E29" s="6">
        <f>D29-C29</f>
        <v>52586.9554328021</v>
      </c>
      <c r="F29" s="6">
        <f>B29-E29</f>
        <v>-467260.841252854</v>
      </c>
    </row>
    <row r="30" ht="15" customHeight="1">
      <c r="A30" s="5">
        <v>22</v>
      </c>
      <c r="B30" s="6">
        <f>F29</f>
        <v>-467260.841252854</v>
      </c>
      <c r="C30" s="6">
        <f>B30*$B$5/100</f>
        <v>-18690.4336501142</v>
      </c>
      <c r="D30" s="6">
        <f>$B$4</f>
        <v>36000</v>
      </c>
      <c r="E30" s="6">
        <f>D30-C30</f>
        <v>54690.4336501142</v>
      </c>
      <c r="F30" s="6">
        <f>B30-E30</f>
        <v>-521951.274902968</v>
      </c>
    </row>
    <row r="31" ht="15" customHeight="1">
      <c r="A31" s="5">
        <v>23</v>
      </c>
      <c r="B31" s="6">
        <f>F30</f>
        <v>-521951.274902968</v>
      </c>
      <c r="C31" s="6">
        <f>B31*$B$5/100</f>
        <v>-20878.0509961187</v>
      </c>
      <c r="D31" s="6">
        <f>$B$4</f>
        <v>36000</v>
      </c>
      <c r="E31" s="6">
        <f>D31-C31</f>
        <v>56878.0509961187</v>
      </c>
      <c r="F31" s="6">
        <f>B31-E31</f>
        <v>-578829.325899087</v>
      </c>
    </row>
    <row r="32" ht="15" customHeight="1">
      <c r="A32" s="5">
        <v>24</v>
      </c>
      <c r="B32" s="6">
        <f>F31</f>
        <v>-578829.325899087</v>
      </c>
      <c r="C32" s="6">
        <f>B32*$B$5/100</f>
        <v>-23153.1730359635</v>
      </c>
      <c r="D32" s="6">
        <f>$B$4</f>
        <v>36000</v>
      </c>
      <c r="E32" s="6">
        <f>D32-C32</f>
        <v>59153.1730359635</v>
      </c>
      <c r="F32" s="6">
        <f>B32-E32</f>
        <v>-637982.498935051</v>
      </c>
    </row>
    <row r="33" ht="15" customHeight="1">
      <c r="A33" s="5">
        <v>25</v>
      </c>
      <c r="B33" s="6">
        <f>F32</f>
        <v>-637982.498935051</v>
      </c>
      <c r="C33" s="6">
        <f>B33*$B$5/100</f>
        <v>-25519.299957402</v>
      </c>
      <c r="D33" s="6">
        <f>$B$4</f>
        <v>36000</v>
      </c>
      <c r="E33" s="6">
        <f>D33-C33</f>
        <v>61519.299957402</v>
      </c>
      <c r="F33" s="6">
        <f>B33-E33</f>
        <v>-699501.798892453</v>
      </c>
    </row>
    <row r="34" ht="15" customHeight="1">
      <c r="A34" s="5">
        <v>26</v>
      </c>
      <c r="B34" s="6">
        <f>F33</f>
        <v>-699501.798892453</v>
      </c>
      <c r="C34" s="6">
        <f>B34*$B$5/100</f>
        <v>-27980.0719556981</v>
      </c>
      <c r="D34" s="6">
        <f>$B$4</f>
        <v>36000</v>
      </c>
      <c r="E34" s="6">
        <f>D34-C34</f>
        <v>63980.0719556981</v>
      </c>
      <c r="F34" s="6">
        <f>B34-E34</f>
        <v>-763481.870848151</v>
      </c>
    </row>
    <row r="35" ht="15" customHeight="1">
      <c r="A35" s="5">
        <v>27</v>
      </c>
      <c r="B35" s="6">
        <f>F34</f>
        <v>-763481.870848151</v>
      </c>
      <c r="C35" s="6">
        <f>B35*$B$5/100</f>
        <v>-30539.274833926</v>
      </c>
      <c r="D35" s="6">
        <f>$B$4</f>
        <v>36000</v>
      </c>
      <c r="E35" s="6">
        <f>D35-C35</f>
        <v>66539.274833926</v>
      </c>
      <c r="F35" s="6">
        <f>B35-E35</f>
        <v>-830021.145682077</v>
      </c>
    </row>
    <row r="36" ht="15" customHeight="1">
      <c r="A36" s="5">
        <v>28</v>
      </c>
      <c r="B36" s="6">
        <f>F35</f>
        <v>-830021.145682077</v>
      </c>
      <c r="C36" s="6">
        <f>B36*$B$5/100</f>
        <v>-33200.8458272831</v>
      </c>
      <c r="D36" s="6">
        <f>$B$4</f>
        <v>36000</v>
      </c>
      <c r="E36" s="6">
        <f>D36-C36</f>
        <v>69200.8458272831</v>
      </c>
      <c r="F36" s="6">
        <f>B36-E36</f>
        <v>-899221.99150936</v>
      </c>
    </row>
    <row r="37" ht="15" customHeight="1">
      <c r="A37" s="5">
        <v>29</v>
      </c>
      <c r="B37" s="6">
        <f>F36</f>
        <v>-899221.99150936</v>
      </c>
      <c r="C37" s="6">
        <f>B37*$B$5/100</f>
        <v>-35968.8796603744</v>
      </c>
      <c r="D37" s="6">
        <f>$B$4</f>
        <v>36000</v>
      </c>
      <c r="E37" s="6">
        <f>D37-C37</f>
        <v>71968.8796603744</v>
      </c>
      <c r="F37" s="6">
        <f>B37-E37</f>
        <v>-971190.871169734</v>
      </c>
    </row>
    <row r="38" ht="15" customHeight="1">
      <c r="A38" s="5">
        <v>30</v>
      </c>
      <c r="B38" s="6">
        <f>F37</f>
        <v>-971190.871169734</v>
      </c>
      <c r="C38" s="6">
        <f>B38*$B$5/100</f>
        <v>-38847.6348467894</v>
      </c>
      <c r="D38" s="6">
        <f>$B$4</f>
        <v>36000</v>
      </c>
      <c r="E38" s="6">
        <f>D38-C38</f>
        <v>74847.6348467894</v>
      </c>
      <c r="F38" s="6">
        <f>B38-E38</f>
        <v>-1046038.50601652</v>
      </c>
    </row>
    <row r="39" ht="15" customHeight="1">
      <c r="A39" s="5">
        <v>31</v>
      </c>
      <c r="B39" s="6">
        <f>F38</f>
        <v>-1046038.50601652</v>
      </c>
      <c r="C39" s="6">
        <f>B39*$B$5/100</f>
        <v>-41841.5402406608</v>
      </c>
      <c r="D39" s="6">
        <f>$B$4</f>
        <v>36000</v>
      </c>
      <c r="E39" s="6">
        <f>D39-C39</f>
        <v>77841.5402406608</v>
      </c>
      <c r="F39" s="6">
        <f>B39-E39</f>
        <v>-1123880.04625718</v>
      </c>
    </row>
    <row r="40" ht="15" customHeight="1">
      <c r="A40" s="5">
        <v>32</v>
      </c>
      <c r="B40" s="6">
        <f>F39</f>
        <v>-1123880.04625718</v>
      </c>
      <c r="C40" s="6">
        <f>B40*$B$5/100</f>
        <v>-44955.2018502872</v>
      </c>
      <c r="D40" s="6">
        <f>$B$4</f>
        <v>36000</v>
      </c>
      <c r="E40" s="6">
        <f>D40-C40</f>
        <v>80955.201850287194</v>
      </c>
      <c r="F40" s="6">
        <f>B40-E40</f>
        <v>-1204835.24810747</v>
      </c>
    </row>
    <row r="41" ht="15" customHeight="1">
      <c r="A41" s="5">
        <v>33</v>
      </c>
      <c r="B41" s="6">
        <f>F40</f>
        <v>-1204835.24810747</v>
      </c>
      <c r="C41" s="6">
        <f>B41*$B$5/100</f>
        <v>-48193.4099242988</v>
      </c>
      <c r="D41" s="6">
        <f>$B$4</f>
        <v>36000</v>
      </c>
      <c r="E41" s="6">
        <f>D41-C41</f>
        <v>84193.4099242988</v>
      </c>
      <c r="F41" s="6">
        <f>B41-E41</f>
        <v>-1289028.65803177</v>
      </c>
    </row>
    <row r="42" ht="15" customHeight="1">
      <c r="A42" s="5">
        <v>34</v>
      </c>
      <c r="B42" s="6">
        <f>F41</f>
        <v>-1289028.65803177</v>
      </c>
      <c r="C42" s="6">
        <f>B42*$B$5/100</f>
        <v>-51561.1463212708</v>
      </c>
      <c r="D42" s="6">
        <f>$B$4</f>
        <v>36000</v>
      </c>
      <c r="E42" s="6">
        <f>D42-C42</f>
        <v>87561.1463212708</v>
      </c>
      <c r="F42" s="6">
        <f>B42-E42</f>
        <v>-1376589.80435304</v>
      </c>
    </row>
    <row r="43" ht="15" customHeight="1">
      <c r="A43" s="5">
        <v>35</v>
      </c>
      <c r="B43" s="6">
        <f>F42</f>
        <v>-1376589.80435304</v>
      </c>
      <c r="C43" s="6">
        <f>B43*$B$5/100</f>
        <v>-55063.5921741216</v>
      </c>
      <c r="D43" s="6">
        <f>$B$4</f>
        <v>36000</v>
      </c>
      <c r="E43" s="6">
        <f>D43-C43</f>
        <v>91063.5921741216</v>
      </c>
      <c r="F43" s="6">
        <f>B43-E43</f>
        <v>-1467653.39652716</v>
      </c>
    </row>
    <row r="44" ht="15" customHeight="1">
      <c r="A44" s="5">
        <v>36</v>
      </c>
      <c r="B44" s="6">
        <f>F43</f>
        <v>-1467653.39652716</v>
      </c>
      <c r="C44" s="6">
        <f>B44*$B$5/100</f>
        <v>-58706.1358610864</v>
      </c>
      <c r="D44" s="6">
        <f>$B$4</f>
        <v>36000</v>
      </c>
      <c r="E44" s="6">
        <f>D44-C44</f>
        <v>94706.1358610864</v>
      </c>
      <c r="F44" s="6">
        <f>B44-E44</f>
        <v>-1562359.53238825</v>
      </c>
    </row>
    <row r="45" ht="15" customHeight="1">
      <c r="A45" s="5">
        <v>37</v>
      </c>
      <c r="B45" s="6">
        <f>F44</f>
        <v>-1562359.53238825</v>
      </c>
      <c r="C45" s="6">
        <f>B45*$B$5/100</f>
        <v>-62494.38129553</v>
      </c>
      <c r="D45" s="6">
        <f>$B$4</f>
        <v>36000</v>
      </c>
      <c r="E45" s="6">
        <f>D45-C45</f>
        <v>98494.381295529995</v>
      </c>
      <c r="F45" s="6">
        <f>B45-E45</f>
        <v>-1660853.91368378</v>
      </c>
    </row>
    <row r="46" ht="15" customHeight="1">
      <c r="A46" s="5">
        <v>38</v>
      </c>
      <c r="B46" s="6">
        <f>F45</f>
        <v>-1660853.91368378</v>
      </c>
      <c r="C46" s="6">
        <f>B46*$B$5/100</f>
        <v>-66434.1565473512</v>
      </c>
      <c r="D46" s="6">
        <f>$B$4</f>
        <v>36000</v>
      </c>
      <c r="E46" s="6">
        <f>D46-C46</f>
        <v>102434.156547351</v>
      </c>
      <c r="F46" s="6">
        <f>B46-E46</f>
        <v>-1763288.07023113</v>
      </c>
    </row>
    <row r="47" ht="15" customHeight="1">
      <c r="A47" s="5">
        <v>39</v>
      </c>
      <c r="B47" s="6">
        <f>F46</f>
        <v>-1763288.07023113</v>
      </c>
      <c r="C47" s="6">
        <f>B47*$B$5/100</f>
        <v>-70531.5228092452</v>
      </c>
      <c r="D47" s="6">
        <f>$B$4</f>
        <v>36000</v>
      </c>
      <c r="E47" s="6">
        <f>D47-C47</f>
        <v>106531.522809245</v>
      </c>
      <c r="F47" s="6">
        <f>B47-E47</f>
        <v>-1869819.59304038</v>
      </c>
    </row>
    <row r="48" ht="15" customHeight="1">
      <c r="A48" s="5">
        <v>40</v>
      </c>
      <c r="B48" s="6">
        <f>F47</f>
        <v>-1869819.59304038</v>
      </c>
      <c r="C48" s="6">
        <f>B48*$B$5/100</f>
        <v>-74792.7837216152</v>
      </c>
      <c r="D48" s="6">
        <f>$B$4</f>
        <v>36000</v>
      </c>
      <c r="E48" s="6">
        <f>D48-C48</f>
        <v>110792.783721615</v>
      </c>
      <c r="F48" s="6">
        <f>B48-E48</f>
        <v>-1980612.376762</v>
      </c>
    </row>
    <row r="49" ht="15" customHeight="1">
      <c r="A49" s="5">
        <v>41</v>
      </c>
      <c r="B49" s="6">
        <f>F48</f>
        <v>-1980612.376762</v>
      </c>
      <c r="C49" s="6">
        <f>B49*$B$5/100</f>
        <v>-79224.49507048</v>
      </c>
      <c r="D49" s="6">
        <f>$B$4</f>
        <v>36000</v>
      </c>
      <c r="E49" s="6">
        <f>D49-C49</f>
        <v>115224.49507048</v>
      </c>
      <c r="F49" s="6">
        <f>B49-E49</f>
        <v>-2095836.87183248</v>
      </c>
    </row>
    <row r="50" ht="15" customHeight="1">
      <c r="A50" s="5">
        <v>42</v>
      </c>
      <c r="B50" s="6">
        <f>F49</f>
        <v>-2095836.87183248</v>
      </c>
      <c r="C50" s="6">
        <f>B50*$B$5/100</f>
        <v>-83833.4748732992</v>
      </c>
      <c r="D50" s="6">
        <f>$B$4</f>
        <v>36000</v>
      </c>
      <c r="E50" s="6">
        <f>D50-C50</f>
        <v>119833.474873299</v>
      </c>
      <c r="F50" s="6">
        <f>B50-E50</f>
        <v>-2215670.34670578</v>
      </c>
    </row>
    <row r="51" ht="15" customHeight="1">
      <c r="A51" s="5">
        <v>43</v>
      </c>
      <c r="B51" s="6">
        <f>F50</f>
        <v>-2215670.34670578</v>
      </c>
      <c r="C51" s="6">
        <f>B51*$B$5/100</f>
        <v>-88626.8138682312</v>
      </c>
      <c r="D51" s="6">
        <f>$B$4</f>
        <v>36000</v>
      </c>
      <c r="E51" s="6">
        <f>D51-C51</f>
        <v>124626.813868231</v>
      </c>
      <c r="F51" s="6">
        <f>B51-E51</f>
        <v>-2340297.16057401</v>
      </c>
    </row>
    <row r="52" ht="15" customHeight="1">
      <c r="A52" s="5">
        <v>44</v>
      </c>
      <c r="B52" s="6">
        <f>F51</f>
        <v>-2340297.16057401</v>
      </c>
      <c r="C52" s="6">
        <f>B52*$B$5/100</f>
        <v>-93611.886422960393</v>
      </c>
      <c r="D52" s="6">
        <f>$B$4</f>
        <v>36000</v>
      </c>
      <c r="E52" s="6">
        <f>D52-C52</f>
        <v>129611.88642296</v>
      </c>
      <c r="F52" s="6">
        <f>B52-E52</f>
        <v>-2469909.04699697</v>
      </c>
    </row>
    <row r="53" ht="15" customHeight="1">
      <c r="A53" s="5">
        <v>45</v>
      </c>
      <c r="B53" s="6">
        <f>F52</f>
        <v>-2469909.04699697</v>
      </c>
      <c r="C53" s="6">
        <f>B53*$B$5/100</f>
        <v>-98796.361879878794</v>
      </c>
      <c r="D53" s="6">
        <f>$B$4</f>
        <v>36000</v>
      </c>
      <c r="E53" s="6">
        <f>D53-C53</f>
        <v>134796.361879879</v>
      </c>
      <c r="F53" s="6">
        <f>B53-E53</f>
        <v>-2604705.40887685</v>
      </c>
    </row>
    <row r="54" ht="15" customHeight="1">
      <c r="A54" s="5">
        <v>46</v>
      </c>
      <c r="B54" s="6">
        <f>F53</f>
        <v>-2604705.40887685</v>
      </c>
      <c r="C54" s="6">
        <f>B54*$B$5/100</f>
        <v>-104188.216355074</v>
      </c>
      <c r="D54" s="6">
        <f>$B$4</f>
        <v>36000</v>
      </c>
      <c r="E54" s="6">
        <f>D54-C54</f>
        <v>140188.216355074</v>
      </c>
      <c r="F54" s="6">
        <f>B54-E54</f>
        <v>-2744893.62523192</v>
      </c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Header>&amp;C&amp;"Verdana,Regular"&amp;10&amp;K000000Tilgungsplan
</oddHead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